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esktop\Accounting Streams\"/>
    </mc:Choice>
  </mc:AlternateContent>
  <xr:revisionPtr revIDLastSave="0" documentId="8_{BE3E9AE8-F5D4-4103-BA12-9A991477581E}" xr6:coauthVersionLast="47" xr6:coauthVersionMax="47" xr10:uidLastSave="{00000000-0000-0000-0000-000000000000}"/>
  <bookViews>
    <workbookView xWindow="-108" yWindow="-108" windowWidth="23256" windowHeight="12456" xr2:uid="{4E0B5ED3-D6A0-4714-9720-E45D0882FD4E}"/>
  </bookViews>
  <sheets>
    <sheet name="Umbrella" sheetId="1" r:id="rId1"/>
  </sheets>
  <definedNames>
    <definedName name="_xlnm.Print_Area" localSheetId="0">Umbrella!$A$1:$G$56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C20" i="1"/>
  <c r="F15" i="1"/>
  <c r="C15" i="1"/>
  <c r="F10" i="1"/>
  <c r="F11" i="1" s="1"/>
  <c r="C10" i="1"/>
  <c r="C11" i="1" s="1"/>
  <c r="C16" i="1" l="1"/>
  <c r="F16" i="1"/>
</calcChain>
</file>

<file path=xl/sharedStrings.xml><?xml version="1.0" encoding="utf-8"?>
<sst xmlns="http://schemas.openxmlformats.org/spreadsheetml/2006/main" count="54" uniqueCount="44">
  <si>
    <t>Umbrella SA</t>
  </si>
  <si>
    <t xml:space="preserve">Income Statement </t>
  </si>
  <si>
    <t>Year ended 31 December 20x3</t>
  </si>
  <si>
    <t>Year ended 31 December 20x4</t>
  </si>
  <si>
    <t>EUR</t>
  </si>
  <si>
    <t>Revenue</t>
  </si>
  <si>
    <t>Opening inventory</t>
  </si>
  <si>
    <t>Purchases</t>
  </si>
  <si>
    <t>Closing inventory</t>
  </si>
  <si>
    <t>Gross profit</t>
  </si>
  <si>
    <t>Salaries</t>
  </si>
  <si>
    <t>Depreciation</t>
  </si>
  <si>
    <t>Other expenses</t>
  </si>
  <si>
    <t>Operating profit</t>
  </si>
  <si>
    <t>Interest payable</t>
  </si>
  <si>
    <t>Profit before tax</t>
  </si>
  <si>
    <t>Taxation</t>
  </si>
  <si>
    <t>Profit for the year</t>
  </si>
  <si>
    <t>Proposed dividend</t>
  </si>
  <si>
    <t>_16</t>
  </si>
  <si>
    <t>_23</t>
  </si>
  <si>
    <t>Retained profit for year</t>
  </si>
  <si>
    <t>_15</t>
  </si>
  <si>
    <t>Statement of financial position as at</t>
  </si>
  <si>
    <t>31 December 20x3</t>
  </si>
  <si>
    <t>31 December 20x4</t>
  </si>
  <si>
    <t>ASSETS</t>
  </si>
  <si>
    <t>Non-current  assets</t>
  </si>
  <si>
    <t>Current assets</t>
  </si>
  <si>
    <t>Inventory</t>
  </si>
  <si>
    <t>Trade receivables</t>
  </si>
  <si>
    <t>Cash at bank</t>
  </si>
  <si>
    <t>Total assets</t>
  </si>
  <si>
    <t>EQUITY AND LIABILITIES</t>
  </si>
  <si>
    <t>Equity</t>
  </si>
  <si>
    <t>Ordinary share capital (£1)</t>
  </si>
  <si>
    <t>Share premium</t>
  </si>
  <si>
    <t>Retained earnings</t>
  </si>
  <si>
    <t>Non-current liabilities</t>
  </si>
  <si>
    <t>10% loan notes</t>
  </si>
  <si>
    <t>Current liabilities</t>
  </si>
  <si>
    <t>Trade payables</t>
  </si>
  <si>
    <t>Accrued dividend</t>
  </si>
  <si>
    <t>Total equity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</si>
</sst>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(#,##0\)"/>
    <numFmt numFmtId="165" formatCode="0.0%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8"/>
      <name val="Calibri Light"/>
      <family val="1"/>
      <scheme val="major"/>
    </font>
    <font>
      <b/>
      <sz val="10"/>
      <color rgb="FF000000"/>
      <name val="Calibri Light"/>
      <family val="1"/>
      <scheme val="major"/>
    </font>
    <font>
      <b/>
      <sz val="12"/>
      <color rgb="FF000000"/>
      <name val="Calibri Light"/>
      <family val="1"/>
      <scheme val="major"/>
    </font>
    <font>
      <sz val="10"/>
      <color rgb="FF000000"/>
      <name val="Calibri Light"/>
      <family val="1"/>
      <scheme val="major"/>
    </font>
    <font>
      <i/>
      <sz val="10"/>
      <color rgb="FF000000"/>
      <name val="Calibri Light"/>
      <family val="1"/>
      <scheme val="major"/>
    </font>
    <font>
      <u/>
      <sz val="10"/>
      <color rgb="FF000000"/>
      <name val="Calibri Light"/>
      <family val="1"/>
      <scheme val="major"/>
    </font>
    <font>
      <b/>
      <sz val="18"/>
      <name val="Calibri Light"/>
      <family val="1"/>
      <scheme val="major"/>
    </font>
    <font>
      <b/>
      <u/>
      <sz val="10"/>
      <color rgb="FF000000"/>
      <name val="Calibri Light"/>
      <family val="1"/>
      <scheme val="major"/>
    </font>
    <font>
      <b/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 readingOrder="1"/>
    </xf>
    <xf numFmtId="164" fontId="6" fillId="0" borderId="0" xfId="0" applyNumberFormat="1" applyFont="1" applyAlignment="1">
      <alignment horizontal="right" vertical="center" wrapText="1" indent="1" readingOrder="1"/>
    </xf>
    <xf numFmtId="0" fontId="7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right" vertical="top" wrapText="1" indent="1"/>
    </xf>
    <xf numFmtId="0" fontId="7" fillId="0" borderId="0" xfId="0" applyFont="1" applyAlignment="1">
      <alignment horizontal="right" vertical="center" wrapText="1" indent="1" readingOrder="1"/>
    </xf>
    <xf numFmtId="0" fontId="8" fillId="0" borderId="0" xfId="0" applyFont="1" applyAlignment="1">
      <alignment horizontal="right" vertical="center" wrapText="1" indent="1" readingOrder="1"/>
    </xf>
    <xf numFmtId="0" fontId="9" fillId="0" borderId="0" xfId="0" applyFont="1" applyAlignment="1">
      <alignment horizontal="right" vertical="center" wrapText="1" indent="1" readingOrder="1"/>
    </xf>
    <xf numFmtId="0" fontId="10" fillId="0" borderId="0" xfId="0" applyFont="1" applyAlignment="1">
      <alignment horizontal="right" vertical="top" wrapText="1" indent="1"/>
    </xf>
    <xf numFmtId="0" fontId="5" fillId="0" borderId="0" xfId="0" applyFont="1" applyAlignment="1">
      <alignment horizontal="right" vertical="center" wrapText="1" indent="1" readingOrder="1"/>
    </xf>
    <xf numFmtId="9" fontId="2" fillId="0" borderId="0" xfId="1" applyFont="1"/>
    <xf numFmtId="0" fontId="11" fillId="0" borderId="0" xfId="0" applyFont="1" applyAlignment="1">
      <alignment horizontal="right" vertical="center" wrapText="1" indent="1" readingOrder="1"/>
    </xf>
    <xf numFmtId="165" fontId="2" fillId="0" borderId="0" xfId="1" applyNumberFormat="1" applyFont="1"/>
    <xf numFmtId="166" fontId="3" fillId="0" borderId="0" xfId="0" applyNumberFormat="1" applyFont="1"/>
    <xf numFmtId="0" fontId="6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center" wrapText="1" indent="1" readingOrder="1"/>
    </xf>
    <xf numFmtId="166" fontId="2" fillId="0" borderId="0" xfId="0" applyNumberFormat="1" applyFont="1" applyAlignment="1">
      <alignment horizontal="left" indent="2"/>
    </xf>
    <xf numFmtId="166" fontId="3" fillId="0" borderId="0" xfId="0" applyNumberFormat="1" applyFont="1" applyAlignment="1">
      <alignment horizontal="left" indent="2"/>
    </xf>
    <xf numFmtId="0" fontId="4" fillId="0" borderId="1" xfId="0" applyFont="1" applyBorder="1" applyAlignment="1">
      <alignment horizontal="right" vertical="top" wrapText="1" indent="1"/>
    </xf>
    <xf numFmtId="165" fontId="3" fillId="0" borderId="0" xfId="1" applyNumberFormat="1" applyFont="1"/>
    <xf numFmtId="0" fontId="12" fillId="0" borderId="0" xfId="0" applyFont="1"/>
    <xf numFmtId="165" fontId="3" fillId="0" borderId="0" xfId="1" applyNumberFormat="1" applyFont="1" applyFill="1"/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DC571-753F-4AFA-824F-BC454DA24BF5}">
  <dimension ref="A1:L53"/>
  <sheetViews>
    <sheetView tabSelected="1" view="pageBreakPreview" topLeftCell="A25" zoomScaleNormal="100" zoomScaleSheetLayoutView="100" workbookViewId="0">
      <selection activeCell="E34" sqref="E34"/>
    </sheetView>
  </sheetViews>
  <sheetFormatPr defaultColWidth="9.109375" defaultRowHeight="14.4" x14ac:dyDescent="0.3"/>
  <cols>
    <col min="1" max="1" width="29" style="2" bestFit="1" customWidth="1"/>
    <col min="2" max="2" width="11.88671875" style="2" customWidth="1"/>
    <col min="3" max="3" width="15.109375" style="2" customWidth="1"/>
    <col min="4" max="4" width="11.44140625" style="2" bestFit="1" customWidth="1"/>
    <col min="5" max="5" width="13.44140625" style="2" customWidth="1"/>
    <col min="6" max="6" width="11.5546875" style="2" customWidth="1"/>
    <col min="7" max="7" width="9.109375" style="2"/>
    <col min="8" max="8" width="7.5546875" style="2" customWidth="1"/>
    <col min="9" max="9" width="8.44140625" style="2" customWidth="1"/>
    <col min="10" max="16384" width="9.109375" style="2"/>
  </cols>
  <sheetData>
    <row r="1" spans="1:10" x14ac:dyDescent="0.3">
      <c r="A1" s="23" t="s">
        <v>0</v>
      </c>
    </row>
    <row r="2" spans="1:10" x14ac:dyDescent="0.3">
      <c r="A2" s="1" t="s">
        <v>1</v>
      </c>
    </row>
    <row r="4" spans="1:10" ht="22.5" customHeight="1" x14ac:dyDescent="0.3">
      <c r="A4" s="3"/>
      <c r="B4" s="25" t="s">
        <v>2</v>
      </c>
      <c r="C4" s="25"/>
      <c r="D4" s="4"/>
      <c r="E4" s="25" t="s">
        <v>3</v>
      </c>
      <c r="F4" s="25"/>
    </row>
    <row r="5" spans="1:10" ht="23.4" x14ac:dyDescent="0.3">
      <c r="A5" s="3"/>
      <c r="B5" s="5" t="s">
        <v>4</v>
      </c>
      <c r="C5" s="5" t="s">
        <v>4</v>
      </c>
      <c r="D5" s="5"/>
      <c r="E5" s="5" t="s">
        <v>4</v>
      </c>
      <c r="F5" s="5" t="s">
        <v>4</v>
      </c>
    </row>
    <row r="6" spans="1:10" ht="23.4" x14ac:dyDescent="0.3">
      <c r="A6" s="6" t="s">
        <v>5</v>
      </c>
      <c r="B6" s="7"/>
      <c r="C6" s="8">
        <v>584</v>
      </c>
      <c r="D6" s="8"/>
      <c r="E6" s="7"/>
      <c r="F6" s="8">
        <v>972</v>
      </c>
    </row>
    <row r="7" spans="1:10" ht="23.4" x14ac:dyDescent="0.3">
      <c r="A7" s="6" t="s">
        <v>6</v>
      </c>
      <c r="B7" s="8">
        <v>31</v>
      </c>
      <c r="C7" s="7"/>
      <c r="D7" s="7"/>
      <c r="E7" s="8">
        <v>47</v>
      </c>
      <c r="F7" s="7"/>
    </row>
    <row r="8" spans="1:10" ht="23.4" x14ac:dyDescent="0.3">
      <c r="A8" s="6" t="s">
        <v>7</v>
      </c>
      <c r="B8" s="8">
        <v>405</v>
      </c>
      <c r="C8" s="7"/>
      <c r="D8" s="7"/>
      <c r="E8" s="8">
        <v>700</v>
      </c>
      <c r="F8" s="7"/>
    </row>
    <row r="9" spans="1:10" ht="23.4" x14ac:dyDescent="0.3">
      <c r="A9" s="6" t="s">
        <v>8</v>
      </c>
      <c r="B9" s="8">
        <v>-47</v>
      </c>
      <c r="C9" s="7"/>
      <c r="D9" s="7"/>
      <c r="E9" s="9">
        <v>-62</v>
      </c>
      <c r="F9" s="7"/>
    </row>
    <row r="10" spans="1:10" ht="23.4" x14ac:dyDescent="0.3">
      <c r="A10" s="3"/>
      <c r="B10" s="7"/>
      <c r="C10" s="10">
        <f>-(SUM(B7:B9))</f>
        <v>-389</v>
      </c>
      <c r="D10" s="10"/>
      <c r="E10" s="7"/>
      <c r="F10" s="10">
        <f>-(SUM(E7:E9))</f>
        <v>-685</v>
      </c>
    </row>
    <row r="11" spans="1:10" s="1" customFormat="1" ht="23.4" x14ac:dyDescent="0.3">
      <c r="A11" s="4" t="s">
        <v>9</v>
      </c>
      <c r="B11" s="11"/>
      <c r="C11" s="12">
        <f>SUM(C6:C10)</f>
        <v>195</v>
      </c>
      <c r="D11" s="12"/>
      <c r="E11" s="11"/>
      <c r="F11" s="12">
        <f>SUM(F6:F10)</f>
        <v>287</v>
      </c>
      <c r="I11" s="13"/>
      <c r="J11" s="13"/>
    </row>
    <row r="12" spans="1:10" ht="23.4" x14ac:dyDescent="0.3">
      <c r="A12" s="6" t="s">
        <v>10</v>
      </c>
      <c r="B12" s="8">
        <v>78</v>
      </c>
      <c r="C12" s="7"/>
      <c r="D12" s="7"/>
      <c r="E12" s="8">
        <v>101</v>
      </c>
      <c r="F12" s="7"/>
    </row>
    <row r="13" spans="1:10" ht="23.4" x14ac:dyDescent="0.3">
      <c r="A13" s="6" t="s">
        <v>11</v>
      </c>
      <c r="B13" s="8">
        <v>16</v>
      </c>
      <c r="C13" s="7"/>
      <c r="D13" s="7"/>
      <c r="E13" s="8">
        <v>31</v>
      </c>
      <c r="F13" s="7"/>
    </row>
    <row r="14" spans="1:10" ht="23.4" x14ac:dyDescent="0.3">
      <c r="A14" s="6" t="s">
        <v>12</v>
      </c>
      <c r="B14" s="10">
        <v>54</v>
      </c>
      <c r="C14" s="7"/>
      <c r="D14" s="7"/>
      <c r="E14" s="10">
        <v>62</v>
      </c>
      <c r="F14" s="7"/>
    </row>
    <row r="15" spans="1:10" ht="23.4" x14ac:dyDescent="0.3">
      <c r="A15" s="3"/>
      <c r="B15" s="7"/>
      <c r="C15" s="10">
        <f>-SUM(B12:B14)</f>
        <v>-148</v>
      </c>
      <c r="D15" s="10"/>
      <c r="E15" s="7"/>
      <c r="F15" s="10">
        <f>-SUM(E12:E14)</f>
        <v>-194</v>
      </c>
    </row>
    <row r="16" spans="1:10" s="1" customFormat="1" ht="23.4" x14ac:dyDescent="0.3">
      <c r="A16" s="4" t="s">
        <v>13</v>
      </c>
      <c r="B16" s="11"/>
      <c r="C16" s="14">
        <f>C11+C15</f>
        <v>47</v>
      </c>
      <c r="D16" s="14"/>
      <c r="E16" s="11"/>
      <c r="F16" s="14">
        <f>F11+F15</f>
        <v>93</v>
      </c>
      <c r="I16" s="15"/>
      <c r="J16" s="15"/>
    </row>
    <row r="17" spans="1:10" ht="23.4" x14ac:dyDescent="0.3">
      <c r="A17" s="6" t="s">
        <v>14</v>
      </c>
      <c r="B17" s="7"/>
      <c r="C17" s="10">
        <v>0</v>
      </c>
      <c r="D17" s="10"/>
      <c r="E17" s="7"/>
      <c r="F17" s="10">
        <v>-8</v>
      </c>
      <c r="I17" s="16"/>
      <c r="J17" s="16"/>
    </row>
    <row r="18" spans="1:10" s="1" customFormat="1" ht="23.4" x14ac:dyDescent="0.3">
      <c r="A18" s="4" t="s">
        <v>15</v>
      </c>
      <c r="B18" s="11"/>
      <c r="C18" s="12">
        <v>47</v>
      </c>
      <c r="D18" s="12"/>
      <c r="E18" s="11"/>
      <c r="F18" s="12">
        <v>85</v>
      </c>
    </row>
    <row r="19" spans="1:10" ht="23.4" x14ac:dyDescent="0.3">
      <c r="A19" s="6" t="s">
        <v>16</v>
      </c>
      <c r="B19" s="7"/>
      <c r="C19" s="10">
        <v>-16</v>
      </c>
      <c r="D19" s="10"/>
      <c r="E19" s="7"/>
      <c r="F19" s="10">
        <v>-39</v>
      </c>
    </row>
    <row r="20" spans="1:10" s="1" customFormat="1" ht="23.4" x14ac:dyDescent="0.3">
      <c r="A20" s="4" t="s">
        <v>17</v>
      </c>
      <c r="B20" s="11"/>
      <c r="C20" s="12">
        <f>SUM(C18:C19)</f>
        <v>31</v>
      </c>
      <c r="D20" s="12"/>
      <c r="E20" s="11"/>
      <c r="F20" s="12">
        <f>SUM(F18:F19)</f>
        <v>46</v>
      </c>
    </row>
    <row r="21" spans="1:10" ht="23.4" x14ac:dyDescent="0.3">
      <c r="A21" s="6"/>
      <c r="B21" s="7"/>
      <c r="C21" s="8"/>
      <c r="D21" s="8"/>
      <c r="E21" s="7"/>
      <c r="F21" s="8"/>
    </row>
    <row r="22" spans="1:10" ht="23.4" x14ac:dyDescent="0.3">
      <c r="A22" s="6" t="s">
        <v>18</v>
      </c>
      <c r="B22" s="7"/>
      <c r="C22" s="10" t="s">
        <v>19</v>
      </c>
      <c r="D22" s="10"/>
      <c r="E22" s="7"/>
      <c r="F22" s="10" t="s">
        <v>20</v>
      </c>
    </row>
    <row r="23" spans="1:10" ht="23.4" x14ac:dyDescent="0.3">
      <c r="A23" s="6" t="s">
        <v>21</v>
      </c>
      <c r="B23" s="7"/>
      <c r="C23" s="10" t="s">
        <v>22</v>
      </c>
      <c r="D23" s="10"/>
      <c r="E23" s="7"/>
      <c r="F23" s="10" t="s">
        <v>20</v>
      </c>
    </row>
    <row r="24" spans="1:10" ht="15.6" x14ac:dyDescent="0.3">
      <c r="A24" s="26"/>
      <c r="B24" s="26"/>
      <c r="C24" s="26"/>
      <c r="D24" s="26"/>
      <c r="E24" s="26"/>
      <c r="F24" s="26"/>
    </row>
    <row r="25" spans="1:10" ht="23.4" x14ac:dyDescent="0.3">
      <c r="A25" s="6"/>
      <c r="B25" s="7"/>
      <c r="C25" s="10"/>
      <c r="D25" s="10"/>
      <c r="E25" s="7"/>
      <c r="F25" s="10"/>
    </row>
    <row r="26" spans="1:10" ht="25.5" customHeight="1" x14ac:dyDescent="0.3">
      <c r="A26" s="26" t="s">
        <v>23</v>
      </c>
      <c r="B26" s="26"/>
      <c r="C26" s="26"/>
      <c r="D26" s="26"/>
      <c r="E26" s="26"/>
      <c r="F26" s="26"/>
    </row>
    <row r="28" spans="1:10" ht="23.4" x14ac:dyDescent="0.3">
      <c r="A28" s="3"/>
      <c r="B28" s="27" t="s">
        <v>24</v>
      </c>
      <c r="C28" s="27"/>
      <c r="D28" s="17"/>
      <c r="E28" s="27" t="s">
        <v>25</v>
      </c>
      <c r="F28" s="27"/>
    </row>
    <row r="29" spans="1:10" ht="15.6" x14ac:dyDescent="0.3">
      <c r="A29" s="4" t="s">
        <v>26</v>
      </c>
      <c r="B29" s="5" t="s">
        <v>4</v>
      </c>
      <c r="C29" s="5" t="s">
        <v>4</v>
      </c>
      <c r="D29" s="5"/>
      <c r="E29" s="5" t="s">
        <v>4</v>
      </c>
      <c r="F29" s="5" t="s">
        <v>4</v>
      </c>
    </row>
    <row r="30" spans="1:10" ht="23.4" x14ac:dyDescent="0.3">
      <c r="A30" s="4" t="s">
        <v>27</v>
      </c>
      <c r="B30" s="7"/>
      <c r="C30" s="8">
        <v>280</v>
      </c>
      <c r="D30" s="8"/>
      <c r="E30" s="7"/>
      <c r="F30" s="8">
        <v>428</v>
      </c>
    </row>
    <row r="31" spans="1:10" ht="23.4" x14ac:dyDescent="0.3">
      <c r="A31" s="4"/>
      <c r="B31" s="7"/>
      <c r="C31" s="8"/>
      <c r="D31" s="8"/>
      <c r="E31" s="7"/>
      <c r="F31" s="8"/>
    </row>
    <row r="32" spans="1:10" ht="23.4" x14ac:dyDescent="0.3">
      <c r="A32" s="4" t="s">
        <v>28</v>
      </c>
      <c r="B32" s="7"/>
      <c r="D32" s="8"/>
      <c r="E32" s="7"/>
    </row>
    <row r="33" spans="1:12" ht="23.4" x14ac:dyDescent="0.3">
      <c r="A33" s="6" t="s">
        <v>29</v>
      </c>
      <c r="B33" s="8">
        <v>47</v>
      </c>
      <c r="C33" s="7"/>
      <c r="D33" s="7"/>
      <c r="E33" s="8">
        <v>62</v>
      </c>
      <c r="F33" s="7"/>
    </row>
    <row r="34" spans="1:12" ht="23.4" x14ac:dyDescent="0.3">
      <c r="A34" s="6" t="s">
        <v>30</v>
      </c>
      <c r="B34" s="8">
        <v>70</v>
      </c>
      <c r="C34" s="7"/>
      <c r="D34" s="7"/>
      <c r="E34" s="8">
        <v>156</v>
      </c>
      <c r="F34" s="7"/>
      <c r="H34" s="16"/>
      <c r="I34" s="16"/>
    </row>
    <row r="35" spans="1:12" ht="23.4" x14ac:dyDescent="0.3">
      <c r="A35" s="6" t="s">
        <v>31</v>
      </c>
      <c r="B35" s="8">
        <v>39</v>
      </c>
      <c r="C35" s="18">
        <v>156</v>
      </c>
      <c r="D35" s="7"/>
      <c r="E35" s="8">
        <v>16</v>
      </c>
      <c r="F35" s="18">
        <v>234</v>
      </c>
    </row>
    <row r="36" spans="1:12" s="1" customFormat="1" ht="23.4" x14ac:dyDescent="0.3">
      <c r="A36" s="4" t="s">
        <v>32</v>
      </c>
      <c r="B36" s="11"/>
      <c r="C36" s="12">
        <v>436</v>
      </c>
      <c r="D36" s="12"/>
      <c r="E36" s="11"/>
      <c r="F36" s="12">
        <v>662</v>
      </c>
      <c r="H36" s="19"/>
      <c r="I36" s="19"/>
    </row>
    <row r="37" spans="1:12" ht="23.4" x14ac:dyDescent="0.3">
      <c r="A37" s="6"/>
      <c r="B37" s="7"/>
      <c r="C37" s="8"/>
      <c r="D37" s="8"/>
      <c r="E37" s="7"/>
      <c r="F37" s="8"/>
      <c r="H37" s="20"/>
      <c r="I37" s="20"/>
    </row>
    <row r="38" spans="1:12" ht="23.4" x14ac:dyDescent="0.3">
      <c r="A38" s="4" t="s">
        <v>33</v>
      </c>
      <c r="B38" s="7"/>
      <c r="C38" s="8"/>
      <c r="D38" s="8"/>
      <c r="E38" s="7"/>
      <c r="F38" s="8"/>
    </row>
    <row r="39" spans="1:12" ht="23.4" x14ac:dyDescent="0.3">
      <c r="A39" s="1" t="s">
        <v>34</v>
      </c>
      <c r="B39" s="7"/>
      <c r="D39" s="8"/>
      <c r="E39" s="7"/>
    </row>
    <row r="40" spans="1:12" ht="23.4" x14ac:dyDescent="0.3">
      <c r="A40" s="6" t="s">
        <v>35</v>
      </c>
      <c r="B40" s="8">
        <v>100</v>
      </c>
      <c r="C40" s="7"/>
      <c r="D40" s="7"/>
      <c r="E40" s="8">
        <v>107</v>
      </c>
      <c r="F40" s="7"/>
    </row>
    <row r="41" spans="1:12" ht="23.4" x14ac:dyDescent="0.3">
      <c r="A41" s="6" t="s">
        <v>36</v>
      </c>
      <c r="B41" s="8">
        <v>172</v>
      </c>
      <c r="C41" s="7"/>
      <c r="D41" s="7"/>
      <c r="E41" s="8">
        <v>188</v>
      </c>
      <c r="F41" s="7"/>
    </row>
    <row r="42" spans="1:12" ht="23.4" x14ac:dyDescent="0.3">
      <c r="A42" s="6" t="s">
        <v>37</v>
      </c>
      <c r="B42" s="8">
        <v>93</v>
      </c>
      <c r="C42" s="21"/>
      <c r="D42" s="7"/>
      <c r="E42" s="8">
        <v>116</v>
      </c>
      <c r="F42" s="21"/>
    </row>
    <row r="43" spans="1:12" s="1" customFormat="1" ht="23.4" x14ac:dyDescent="0.3">
      <c r="A43" s="4" t="s">
        <v>34</v>
      </c>
      <c r="B43" s="12"/>
      <c r="C43" s="12">
        <v>365</v>
      </c>
      <c r="D43" s="11"/>
      <c r="E43" s="12"/>
      <c r="F43" s="12">
        <v>411</v>
      </c>
    </row>
    <row r="44" spans="1:12" ht="23.4" x14ac:dyDescent="0.3">
      <c r="A44" s="6"/>
      <c r="B44" s="8"/>
      <c r="C44" s="8"/>
      <c r="D44" s="7"/>
      <c r="E44" s="8"/>
      <c r="F44" s="8"/>
    </row>
    <row r="45" spans="1:12" ht="23.4" x14ac:dyDescent="0.3">
      <c r="A45" s="4" t="s">
        <v>38</v>
      </c>
      <c r="B45" s="7"/>
      <c r="C45" s="7"/>
      <c r="D45" s="7"/>
      <c r="E45" s="7"/>
      <c r="I45" s="16"/>
      <c r="K45" s="24"/>
      <c r="L45" s="22"/>
    </row>
    <row r="46" spans="1:12" ht="23.4" x14ac:dyDescent="0.3">
      <c r="A46" s="6" t="s">
        <v>39</v>
      </c>
      <c r="B46" s="7"/>
      <c r="C46" s="8">
        <v>0</v>
      </c>
      <c r="D46" s="7"/>
      <c r="F46" s="8">
        <v>80</v>
      </c>
      <c r="H46" s="24"/>
      <c r="I46" s="24"/>
    </row>
    <row r="47" spans="1:12" ht="23.4" x14ac:dyDescent="0.3">
      <c r="A47" s="6"/>
      <c r="B47" s="7"/>
      <c r="C47" s="7"/>
      <c r="D47" s="7"/>
      <c r="E47" s="10"/>
      <c r="F47" s="7"/>
    </row>
    <row r="48" spans="1:12" ht="23.4" x14ac:dyDescent="0.3">
      <c r="A48" s="4" t="s">
        <v>40</v>
      </c>
      <c r="B48" s="7"/>
      <c r="D48" s="8"/>
      <c r="E48" s="7"/>
    </row>
    <row r="49" spans="1:9" ht="23.4" x14ac:dyDescent="0.3">
      <c r="A49" s="6" t="s">
        <v>41</v>
      </c>
      <c r="B49" s="8">
        <v>39</v>
      </c>
      <c r="C49" s="7"/>
      <c r="D49" s="7"/>
      <c r="E49" s="8">
        <v>109</v>
      </c>
      <c r="F49" s="7"/>
      <c r="H49" s="16"/>
      <c r="I49" s="16"/>
    </row>
    <row r="50" spans="1:9" ht="23.4" x14ac:dyDescent="0.3">
      <c r="A50" s="6" t="s">
        <v>16</v>
      </c>
      <c r="B50" s="8">
        <v>16</v>
      </c>
      <c r="C50" s="7"/>
      <c r="D50" s="7"/>
      <c r="E50" s="8">
        <v>39</v>
      </c>
      <c r="F50" s="7"/>
    </row>
    <row r="51" spans="1:9" ht="23.4" x14ac:dyDescent="0.3">
      <c r="A51" s="6" t="s">
        <v>42</v>
      </c>
      <c r="B51" s="8">
        <v>16</v>
      </c>
      <c r="C51" s="7"/>
      <c r="D51" s="7"/>
      <c r="E51" s="8">
        <v>23</v>
      </c>
      <c r="F51" s="7"/>
    </row>
    <row r="52" spans="1:9" ht="23.4" x14ac:dyDescent="0.3">
      <c r="A52" s="6"/>
      <c r="B52" s="8"/>
      <c r="C52" s="18">
        <v>71</v>
      </c>
      <c r="D52" s="7"/>
      <c r="E52" s="8"/>
      <c r="F52" s="18">
        <v>171</v>
      </c>
    </row>
    <row r="53" spans="1:9" s="1" customFormat="1" ht="23.4" x14ac:dyDescent="0.3">
      <c r="A53" s="4" t="s">
        <v>43</v>
      </c>
      <c r="B53" s="11"/>
      <c r="C53" s="12">
        <v>436</v>
      </c>
      <c r="D53" s="12"/>
      <c r="E53" s="11"/>
      <c r="F53" s="12">
        <v>662</v>
      </c>
    </row>
  </sheetData>
  <mergeCells count="6">
    <mergeCell ref="B4:C4"/>
    <mergeCell ref="E4:F4"/>
    <mergeCell ref="A24:F24"/>
    <mergeCell ref="A26:F26"/>
    <mergeCell ref="B28:C28"/>
    <mergeCell ref="E28:F28"/>
  </mergeCells>
  <pageMargins left="0.70866141732283472" right="0.70866141732283472" top="0.74803149606299213" bottom="0.74803149606299213" header="0.31496062992125984" footer="0.31496062992125984"/>
  <pageSetup paperSize="9" scale="59" fitToHeight="2" orientation="portrait" r:id="rId1"/>
  <rowBreaks count="1" manualBreakCount="1">
    <brk id="54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d62c759-116b-4dd6-9149-fefec02f34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D92D531EC6D84FA9E6EB01044B37B7" ma:contentTypeVersion="15" ma:contentTypeDescription="Create a new document." ma:contentTypeScope="" ma:versionID="fa5bdbb854c20139750042d750559a63">
  <xsd:schema xmlns:xsd="http://www.w3.org/2001/XMLSchema" xmlns:xs="http://www.w3.org/2001/XMLSchema" xmlns:p="http://schemas.microsoft.com/office/2006/metadata/properties" xmlns:ns3="9d62c759-116b-4dd6-9149-fefec02f34a2" xmlns:ns4="d6d3ec26-4440-49c6-b611-0d458745962d" targetNamespace="http://schemas.microsoft.com/office/2006/metadata/properties" ma:root="true" ma:fieldsID="724c424a18fb40b044ab2d31e25f2ce5" ns3:_="" ns4:_="">
    <xsd:import namespace="9d62c759-116b-4dd6-9149-fefec02f34a2"/>
    <xsd:import namespace="d6d3ec26-4440-49c6-b611-0d45874596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62c759-116b-4dd6-9149-fefec02f34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3ec26-4440-49c6-b611-0d45874596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82E631-AEE1-4C99-B1C1-B86791D5A8DF}">
  <ds:schemaRefs>
    <ds:schemaRef ds:uri="http://schemas.microsoft.com/office/2006/metadata/properties"/>
    <ds:schemaRef ds:uri="http://schemas.microsoft.com/office/infopath/2007/PartnerControls"/>
    <ds:schemaRef ds:uri="9d62c759-116b-4dd6-9149-fefec02f34a2"/>
  </ds:schemaRefs>
</ds:datastoreItem>
</file>

<file path=customXml/itemProps2.xml><?xml version="1.0" encoding="utf-8"?>
<ds:datastoreItem xmlns:ds="http://schemas.openxmlformats.org/officeDocument/2006/customXml" ds:itemID="{1AADF153-5606-43C9-97D0-82C33705C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62c759-116b-4dd6-9149-fefec02f34a2"/>
    <ds:schemaRef ds:uri="d6d3ec26-4440-49c6-b611-0d45874596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94287B-CDA5-455E-8955-C03B92E07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Umbrella</vt:lpstr>
      <vt:lpstr>Umbrella!Print_Area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Susan</dc:creator>
  <cp:keywords/>
  <dc:description/>
  <cp:lastModifiedBy>Sasha Broom</cp:lastModifiedBy>
  <cp:revision/>
  <dcterms:created xsi:type="dcterms:W3CDTF">2024-07-06T18:05:57Z</dcterms:created>
  <dcterms:modified xsi:type="dcterms:W3CDTF">2025-03-07T13:15:06Z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0x010100DAD92D531EC6D84FA9E6EB01044B37B7</vt:lpwstr>
  </property>
</Properties>
</file>